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02_04\Desktop\"/>
    </mc:Choice>
  </mc:AlternateContent>
  <bookViews>
    <workbookView xWindow="0" yWindow="0" windowWidth="21570" windowHeight="7545" activeTab="3"/>
  </bookViews>
  <sheets>
    <sheet name="kopert" sheetId="6" r:id="rId1"/>
    <sheet name="aktive" sheetId="1" r:id="rId2"/>
    <sheet name="pasive" sheetId="2" r:id="rId3"/>
    <sheet name="ndrysh.kap" sheetId="5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I17" i="5" l="1"/>
  <c r="I14" i="5"/>
  <c r="D4" i="2"/>
  <c r="D5" i="2"/>
  <c r="D6" i="2"/>
  <c r="D7" i="2"/>
  <c r="D8" i="2"/>
  <c r="D9" i="2"/>
  <c r="D10" i="2"/>
  <c r="C10" i="2"/>
  <c r="D11" i="2"/>
  <c r="C11" i="2"/>
  <c r="D12" i="2"/>
  <c r="D13" i="2"/>
  <c r="C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C33" i="2"/>
  <c r="C30" i="2"/>
  <c r="C41" i="2"/>
  <c r="D34" i="2"/>
  <c r="D35" i="2"/>
  <c r="D36" i="2"/>
  <c r="D37" i="2"/>
  <c r="C37" i="2"/>
  <c r="D38" i="2"/>
  <c r="D39" i="2"/>
  <c r="D40" i="2"/>
  <c r="C39" i="2"/>
  <c r="D41" i="2"/>
  <c r="D5" i="1"/>
  <c r="D6" i="1"/>
  <c r="D7" i="1"/>
  <c r="D8" i="1"/>
  <c r="D9" i="1"/>
  <c r="D10" i="1"/>
  <c r="D13" i="1"/>
  <c r="D14" i="1"/>
  <c r="D15" i="1"/>
  <c r="D16" i="1"/>
  <c r="D17" i="1"/>
  <c r="D4" i="1"/>
  <c r="C17" i="1"/>
  <c r="D18" i="1"/>
  <c r="C18" i="1"/>
  <c r="D19" i="1"/>
  <c r="D20" i="1"/>
  <c r="D21" i="1"/>
  <c r="D22" i="1"/>
  <c r="D23" i="1"/>
  <c r="D24" i="1"/>
  <c r="D25" i="1"/>
  <c r="D26" i="1"/>
  <c r="C26" i="1"/>
  <c r="C24" i="1"/>
  <c r="D27" i="1"/>
  <c r="D28" i="1"/>
  <c r="D29" i="1"/>
  <c r="D30" i="1"/>
  <c r="D31" i="1"/>
  <c r="D32" i="1"/>
  <c r="C32" i="1"/>
  <c r="C42" i="1"/>
  <c r="D33" i="1"/>
  <c r="C33" i="1"/>
  <c r="D34" i="1"/>
  <c r="C34" i="1"/>
  <c r="D35" i="1"/>
  <c r="C35" i="1"/>
  <c r="D36" i="1"/>
  <c r="C36" i="1"/>
  <c r="D37" i="1"/>
  <c r="D38" i="1"/>
  <c r="D39" i="1"/>
  <c r="D40" i="1"/>
  <c r="D41" i="1"/>
  <c r="D42" i="1"/>
  <c r="C9" i="2"/>
  <c r="H21" i="5"/>
  <c r="I21" i="5"/>
</calcChain>
</file>

<file path=xl/sharedStrings.xml><?xml version="1.0" encoding="utf-8"?>
<sst xmlns="http://schemas.openxmlformats.org/spreadsheetml/2006/main" count="137" uniqueCount="129">
  <si>
    <t>AKTIVET</t>
  </si>
  <si>
    <t>AKTIVET AFATSHKURTRA</t>
  </si>
  <si>
    <t>Nr</t>
  </si>
  <si>
    <t>I</t>
  </si>
  <si>
    <t>II</t>
  </si>
  <si>
    <t>AKTIVET AFATGJATA</t>
  </si>
  <si>
    <t>TOTALI I AKTIVEVE</t>
  </si>
  <si>
    <t xml:space="preserve">    -Banka</t>
  </si>
  <si>
    <t xml:space="preserve">    -Arka</t>
  </si>
  <si>
    <t xml:space="preserve">    -Kliente per mallra, produkte e sherbime</t>
  </si>
  <si>
    <t xml:space="preserve">    -Debitore, kreditore te tjere</t>
  </si>
  <si>
    <t xml:space="preserve">    -Tatim mbi fitimin</t>
  </si>
  <si>
    <t xml:space="preserve">    -Tvsh</t>
  </si>
  <si>
    <t xml:space="preserve">    -Te drejta e detyrime ndaj ortakeve</t>
  </si>
  <si>
    <t xml:space="preserve">    -Lendet e para</t>
  </si>
  <si>
    <t xml:space="preserve">    -Produkte te gatshme</t>
  </si>
  <si>
    <t xml:space="preserve">    -Mallra per rishitje</t>
  </si>
  <si>
    <t xml:space="preserve">    -Parapagesa per furnizime</t>
  </si>
  <si>
    <t xml:space="preserve">    -Prodhim ne proces</t>
  </si>
  <si>
    <t xml:space="preserve">    -Shpenzime te periudhave te ardhshme</t>
  </si>
  <si>
    <t xml:space="preserve">    -Toka</t>
  </si>
  <si>
    <t xml:space="preserve">    -Ndertesa</t>
  </si>
  <si>
    <t xml:space="preserve">    -Makineri dhe pajisje</t>
  </si>
  <si>
    <t xml:space="preserve">    -Aktive te tjera afatgjata materiale</t>
  </si>
  <si>
    <t>3  Aktivet biologjike afatgjata</t>
  </si>
  <si>
    <t>4  Aktive afatgjata jomateriale</t>
  </si>
  <si>
    <t>6  Aktive te tjera afatgjata</t>
  </si>
  <si>
    <t>1  Investimet financiare afatgjata</t>
  </si>
  <si>
    <t>2  Aktive afatgjata materiale</t>
  </si>
  <si>
    <t>1  Aktivet monetare</t>
  </si>
  <si>
    <t>2  Derivative dhe aktive te mbajtura per tregtim</t>
  </si>
  <si>
    <t>3  Aktive te tjera financiare afatshkurtra</t>
  </si>
  <si>
    <t>4  Inventari</t>
  </si>
  <si>
    <t>5  Aktive biologjike afatshkurtra</t>
  </si>
  <si>
    <t>6  Aktive afatshkurtra te mbajtura per rishitje</t>
  </si>
  <si>
    <t xml:space="preserve">    -Inventar i imet</t>
  </si>
  <si>
    <t>PASIVET DHE KAPITALI</t>
  </si>
  <si>
    <t>PASIVET AFATSHKURTRA</t>
  </si>
  <si>
    <t>1  Derivatet</t>
  </si>
  <si>
    <t>2  Huamarrjet</t>
  </si>
  <si>
    <t xml:space="preserve">    -Overdraftet</t>
  </si>
  <si>
    <t xml:space="preserve">    -Huamarrje afatshkurtra</t>
  </si>
  <si>
    <t>3  Huate dhe parapagimet</t>
  </si>
  <si>
    <t xml:space="preserve">    -Te pagueshme ndaj furnitoreve</t>
  </si>
  <si>
    <t xml:space="preserve">    -Te pagueshme ndaj punonjesve</t>
  </si>
  <si>
    <t xml:space="preserve">    -Detyrime per sigurime shoqerore</t>
  </si>
  <si>
    <t xml:space="preserve">    -Detyrime tatimore per TAP-in</t>
  </si>
  <si>
    <t xml:space="preserve">    -Detyrime tatimore per tatim fitimin</t>
  </si>
  <si>
    <t xml:space="preserve">    -Detyrime tatimore per Tvsh-ne</t>
  </si>
  <si>
    <t xml:space="preserve">    -Detyrime tatimore per tatimin ne burim</t>
  </si>
  <si>
    <t xml:space="preserve">    -Debitore dhe kreditore te tjere</t>
  </si>
  <si>
    <t>5  Provizionet afatshkurtra</t>
  </si>
  <si>
    <t>PASIVET AFATGJATA</t>
  </si>
  <si>
    <t>III</t>
  </si>
  <si>
    <t>KAPITALI</t>
  </si>
  <si>
    <t>1  Huate afatgjata</t>
  </si>
  <si>
    <t xml:space="preserve">    -Hua,bono dhe detyrime nga qeraja financiare</t>
  </si>
  <si>
    <t xml:space="preserve">    -Bono te konvertueshme</t>
  </si>
  <si>
    <t>2  Huamarrje te tjera afatgjata</t>
  </si>
  <si>
    <t>3  Grantet dhe te ardhurat e shtyra</t>
  </si>
  <si>
    <t>4  Provizionet afatgjata</t>
  </si>
  <si>
    <t>TOTALI I PASIVEVE (I+II)</t>
  </si>
  <si>
    <t>1  Aksionet e pakices</t>
  </si>
  <si>
    <t>2  Kapitali i aksionereve te shoq.meme(PF te kons.)</t>
  </si>
  <si>
    <t>3  Kapitali aksionar</t>
  </si>
  <si>
    <t>4  Primi i aksionit</t>
  </si>
  <si>
    <t>5  Njesite ose aksionet e thesarit (negative)</t>
  </si>
  <si>
    <t>6  Rezeravat statutore</t>
  </si>
  <si>
    <t>7  Rezervat ligjore</t>
  </si>
  <si>
    <t>8  Rezervat e tjera</t>
  </si>
  <si>
    <t>10  Fitimi(humbja) e vitit financiar</t>
  </si>
  <si>
    <t>Emertimi</t>
  </si>
  <si>
    <t>Primi aksionit</t>
  </si>
  <si>
    <t>Aksionet e thesarit</t>
  </si>
  <si>
    <t>Rezerva te konvertimit te monedh.te huaja</t>
  </si>
  <si>
    <t>TOTALI</t>
  </si>
  <si>
    <t xml:space="preserve">Kapitali akionar </t>
  </si>
  <si>
    <t>Rezervat  statutore dhe ligjore</t>
  </si>
  <si>
    <t>Kapitali akionar qe i perket aksioneve te shoqerise meme</t>
  </si>
  <si>
    <t>Fitimi i pa    shperndare</t>
  </si>
  <si>
    <t>Efekti i ndryshimit te kurseve te kembimit gjate konsolidimit</t>
  </si>
  <si>
    <t>Fitimi neto i vitit financiar</t>
  </si>
  <si>
    <t>Dividentet e paguar</t>
  </si>
  <si>
    <t>Transferime ne rezerven e detyrueshme statutore</t>
  </si>
  <si>
    <t>NIPT-i</t>
  </si>
  <si>
    <t>Adresa e selise</t>
  </si>
  <si>
    <t>Nr.i Regjitrit Tregtar</t>
  </si>
  <si>
    <t>Veprimtaria Kryesore</t>
  </si>
  <si>
    <t>Pasqyrat Financiare jane individuale</t>
  </si>
  <si>
    <t xml:space="preserve">Pasqyrat Financiare jane te shprehura ne </t>
  </si>
  <si>
    <t>Pasqyrat Financiare jane te rrumbullakosura ne</t>
  </si>
  <si>
    <t>Periudha Kontabel e Pasqyrave Financiare</t>
  </si>
  <si>
    <t>Data e mbylljes se Pasqyrave Financiare</t>
  </si>
  <si>
    <t xml:space="preserve">Nga </t>
  </si>
  <si>
    <t>Deri</t>
  </si>
  <si>
    <t>P A S Q Y R A T   F I N A N C I A R E</t>
  </si>
  <si>
    <t>dhe Ligjit nr.9228, date 29.04.2004 ´´Per Kontabilitetin dhe Pasqyrat Financiare´´)</t>
  </si>
  <si>
    <t xml:space="preserve">(Ne zbatim te Standartit Kombetar te Kontabilitetit nr.2 </t>
  </si>
  <si>
    <t>Data  e krijimit</t>
  </si>
  <si>
    <t xml:space="preserve">Emertimi dhe Forma ligjore     </t>
  </si>
  <si>
    <t>1 lek</t>
  </si>
  <si>
    <t>Leke</t>
  </si>
  <si>
    <t>5  Kapitali aksioner i papaguar</t>
  </si>
  <si>
    <t>TOTALI I PASIVEVE DHE KAPITALIT (I+II+III)</t>
  </si>
  <si>
    <t>TPLANI SHPK</t>
  </si>
  <si>
    <t>31.10.2005</t>
  </si>
  <si>
    <t>Ndertim</t>
  </si>
  <si>
    <t>K 61521026 Q</t>
  </si>
  <si>
    <t xml:space="preserve">    -Instrumente te tjere borxhi</t>
  </si>
  <si>
    <t xml:space="preserve">    -Detyrime te tjera ndaj tatimeve</t>
  </si>
  <si>
    <t xml:space="preserve">    -Parpigimet te arketuara</t>
  </si>
  <si>
    <t>Emetimi i kapitalit aksionar</t>
  </si>
  <si>
    <t xml:space="preserve">    -Depozite me afat</t>
  </si>
  <si>
    <t>Blv.Xhorxh W Bush,Tirane</t>
  </si>
  <si>
    <t>9  Humbje e mbartur</t>
  </si>
  <si>
    <t>4  ortaku</t>
  </si>
  <si>
    <t>8 Parapagime dhe shpenzime te shtyra</t>
  </si>
  <si>
    <t>7 Punime ne proces</t>
  </si>
  <si>
    <t xml:space="preserve">Totali i te ardh.&amp;shpenz. </t>
  </si>
  <si>
    <t>Periudha raportuese2018</t>
  </si>
  <si>
    <t>Periudha  raportuese 2017</t>
  </si>
  <si>
    <t>PASQYRAT E NDRYSHIMEVE NE KAPITAL TE VITIT 2018</t>
  </si>
  <si>
    <t>V I T I   2 0 18</t>
  </si>
  <si>
    <t>01.01.2018</t>
  </si>
  <si>
    <t>31.12.2018</t>
  </si>
  <si>
    <t>Periudha raportuese 2017</t>
  </si>
  <si>
    <t>16.03.2019</t>
  </si>
  <si>
    <t>Pozicioni me 31 Dhjetor 2018</t>
  </si>
  <si>
    <t>Pozicioni me 31 Dhjetor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</si>
</sst>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1" formatCode="_(* #,##0_);_(* \(#,##0\);_(* &quot;-&quot;??_);_(@_)"/>
  </numFmts>
  <fonts count="14">
    <font>
      <sz val="10"/>
      <name val="Arial"/>
    </font>
    <font>
      <sz val="10"/>
      <name val="Arial"/>
    </font>
    <font>
      <sz val="12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b/>
      <sz val="14"/>
      <name val="Book Antiqua"/>
      <family val="1"/>
    </font>
    <font>
      <sz val="14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b/>
      <sz val="11"/>
      <name val="Book Antiqua"/>
      <family val="1"/>
    </font>
    <font>
      <b/>
      <sz val="22"/>
      <name val="Book Antiqua"/>
      <family val="1"/>
    </font>
    <font>
      <b/>
      <sz val="9"/>
      <color indexed="8"/>
      <name val="sansserif"/>
    </font>
    <font>
      <sz val="18"/>
      <name val="Book Antiqua"/>
      <family val="1"/>
    </font>
    <font>
      <b/>
      <sz val="16"/>
      <name val="Book Antiqua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justify"/>
    </xf>
    <xf numFmtId="0" fontId="2" fillId="0" borderId="0" xfId="0" applyFont="1" applyBorder="1" applyAlignment="1"/>
    <xf numFmtId="181" fontId="3" fillId="0" borderId="1" xfId="1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181" fontId="3" fillId="0" borderId="1" xfId="1" applyNumberFormat="1" applyFont="1" applyBorder="1" applyAlignment="1">
      <alignment horizontal="center" vertical="justify"/>
    </xf>
    <xf numFmtId="181" fontId="3" fillId="0" borderId="1" xfId="0" applyNumberFormat="1" applyFont="1" applyBorder="1"/>
    <xf numFmtId="0" fontId="9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center" vertical="center"/>
    </xf>
    <xf numFmtId="181" fontId="2" fillId="0" borderId="1" xfId="1" applyNumberFormat="1" applyFont="1" applyBorder="1" applyAlignment="1">
      <alignment horizontal="right"/>
    </xf>
    <xf numFmtId="181" fontId="3" fillId="0" borderId="1" xfId="1" applyNumberFormat="1" applyFont="1" applyBorder="1" applyAlignment="1">
      <alignment horizontal="right"/>
    </xf>
    <xf numFmtId="181" fontId="3" fillId="0" borderId="0" xfId="1" applyNumberFormat="1" applyFont="1" applyBorder="1" applyAlignment="1">
      <alignment horizontal="center" vertical="justify"/>
    </xf>
    <xf numFmtId="181" fontId="3" fillId="0" borderId="0" xfId="0" applyNumberFormat="1" applyFont="1" applyBorder="1"/>
    <xf numFmtId="181" fontId="2" fillId="0" borderId="0" xfId="1" applyNumberFormat="1" applyFont="1" applyBorder="1" applyAlignment="1">
      <alignment horizontal="center"/>
    </xf>
    <xf numFmtId="181" fontId="3" fillId="0" borderId="0" xfId="1" applyNumberFormat="1" applyFont="1" applyBorder="1" applyAlignment="1">
      <alignment horizontal="center"/>
    </xf>
    <xf numFmtId="181" fontId="2" fillId="0" borderId="0" xfId="0" applyNumberFormat="1" applyFont="1"/>
    <xf numFmtId="181" fontId="3" fillId="0" borderId="0" xfId="1" applyNumberFormat="1" applyFont="1" applyBorder="1" applyAlignment="1">
      <alignment horizontal="right" vertical="justify"/>
    </xf>
    <xf numFmtId="181" fontId="3" fillId="0" borderId="1" xfId="1" applyNumberFormat="1" applyFont="1" applyBorder="1" applyAlignment="1">
      <alignment horizontal="right" vertical="justify"/>
    </xf>
    <xf numFmtId="181" fontId="3" fillId="0" borderId="1" xfId="1" applyNumberFormat="1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  <xf numFmtId="181" fontId="2" fillId="0" borderId="1" xfId="0" applyNumberFormat="1" applyFont="1" applyBorder="1"/>
    <xf numFmtId="181" fontId="3" fillId="0" borderId="1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81" fontId="3" fillId="0" borderId="1" xfId="0" applyNumberFormat="1" applyFont="1" applyBorder="1" applyAlignment="1">
      <alignment horizontal="right"/>
    </xf>
    <xf numFmtId="181" fontId="2" fillId="0" borderId="0" xfId="0" applyNumberFormat="1" applyFont="1" applyBorder="1"/>
    <xf numFmtId="0" fontId="12" fillId="0" borderId="0" xfId="0" applyFont="1" applyBorder="1"/>
    <xf numFmtId="0" fontId="13" fillId="0" borderId="0" xfId="0" applyFont="1"/>
    <xf numFmtId="181" fontId="2" fillId="0" borderId="0" xfId="0" applyNumberFormat="1" applyFont="1" applyBorder="1" applyAlignment="1">
      <alignment horizontal="right"/>
    </xf>
    <xf numFmtId="181" fontId="3" fillId="0" borderId="0" xfId="1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ilanci%20Tplani%20%202018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"/>
      <sheetName val="fluksi"/>
      <sheetName val="aktive"/>
      <sheetName val="pasive"/>
      <sheetName val="Ardh dhe shpenz."/>
      <sheetName val="ndrysh.kap"/>
      <sheetName val="Invenat (2)"/>
      <sheetName val="pasqyra tvsh"/>
      <sheetName val="Sheet1"/>
    </sheetNames>
    <sheetDataSet>
      <sheetData sheetId="0"/>
      <sheetData sheetId="1"/>
      <sheetData sheetId="2">
        <row r="17">
          <cell r="C17">
            <v>13731841</v>
          </cell>
        </row>
        <row r="18">
          <cell r="C18">
            <v>13731841</v>
          </cell>
        </row>
        <row r="24">
          <cell r="C24">
            <v>14814762</v>
          </cell>
        </row>
        <row r="26">
          <cell r="C26">
            <v>6718190</v>
          </cell>
        </row>
        <row r="27">
          <cell r="C27">
            <v>8096572</v>
          </cell>
        </row>
        <row r="32">
          <cell r="C32">
            <v>10414383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735330</v>
          </cell>
        </row>
        <row r="36">
          <cell r="C36">
            <v>9679053</v>
          </cell>
        </row>
        <row r="42">
          <cell r="C42">
            <v>42734390</v>
          </cell>
        </row>
      </sheetData>
      <sheetData sheetId="3">
        <row r="9">
          <cell r="C9">
            <v>13256923</v>
          </cell>
        </row>
        <row r="10">
          <cell r="C10">
            <v>13221128</v>
          </cell>
        </row>
        <row r="12">
          <cell r="C12">
            <v>25934</v>
          </cell>
        </row>
        <row r="13">
          <cell r="C13">
            <v>9861</v>
          </cell>
        </row>
        <row r="20">
          <cell r="C20">
            <v>19043704</v>
          </cell>
        </row>
        <row r="30">
          <cell r="C30">
            <v>10433763</v>
          </cell>
        </row>
        <row r="33">
          <cell r="C33">
            <v>29000000</v>
          </cell>
        </row>
        <row r="37">
          <cell r="C37">
            <v>254204</v>
          </cell>
        </row>
        <row r="39">
          <cell r="C39">
            <v>-17798941</v>
          </cell>
        </row>
        <row r="40">
          <cell r="C40">
            <v>-1021500</v>
          </cell>
        </row>
        <row r="41">
          <cell r="C41">
            <v>42734390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9" workbookViewId="0">
      <selection activeCell="H46" sqref="H46"/>
    </sheetView>
  </sheetViews>
  <sheetFormatPr defaultRowHeight="15.75"/>
  <cols>
    <col min="1" max="1" width="6.5703125" style="2" customWidth="1"/>
    <col min="2" max="3" width="9.140625" style="2"/>
    <col min="4" max="4" width="13.5703125" style="2" customWidth="1"/>
    <col min="5" max="7" width="9.140625" style="2"/>
    <col min="8" max="8" width="10.7109375" style="2" customWidth="1"/>
    <col min="9" max="9" width="11.28515625" style="2" customWidth="1"/>
    <col min="10" max="10" width="11.42578125" style="2" customWidth="1"/>
    <col min="11" max="11" width="7" style="2" customWidth="1"/>
    <col min="12" max="16384" width="9.140625" style="2"/>
  </cols>
  <sheetData>
    <row r="1" spans="1:13">
      <c r="A1" s="9"/>
      <c r="B1" s="10"/>
      <c r="C1" s="10"/>
      <c r="D1" s="10"/>
      <c r="E1" s="10"/>
      <c r="F1" s="10"/>
      <c r="G1" s="10"/>
      <c r="H1" s="10"/>
      <c r="I1" s="10"/>
      <c r="J1" s="19"/>
    </row>
    <row r="2" spans="1:13">
      <c r="A2" s="11"/>
      <c r="B2" s="12"/>
      <c r="C2" s="12"/>
      <c r="D2" s="12"/>
      <c r="E2" s="12"/>
      <c r="F2" s="12"/>
      <c r="G2" s="12"/>
      <c r="H2" s="12"/>
      <c r="I2" s="12"/>
      <c r="J2" s="20"/>
    </row>
    <row r="3" spans="1:13">
      <c r="A3" s="11"/>
      <c r="B3" s="12" t="s">
        <v>99</v>
      </c>
      <c r="C3" s="12"/>
      <c r="D3" s="12"/>
      <c r="E3" s="12" t="s">
        <v>104</v>
      </c>
      <c r="F3" s="12"/>
      <c r="G3" s="12"/>
      <c r="H3" s="12"/>
      <c r="I3" s="12"/>
      <c r="J3" s="20"/>
    </row>
    <row r="4" spans="1:13">
      <c r="A4" s="11"/>
      <c r="B4" s="12" t="s">
        <v>84</v>
      </c>
      <c r="C4" s="12"/>
      <c r="D4" s="12"/>
      <c r="E4" s="12" t="s">
        <v>107</v>
      </c>
      <c r="F4" s="12"/>
      <c r="G4" s="12"/>
      <c r="H4" s="12"/>
      <c r="I4" s="12"/>
      <c r="J4" s="20"/>
    </row>
    <row r="5" spans="1:13">
      <c r="A5" s="11"/>
      <c r="B5" s="12" t="s">
        <v>85</v>
      </c>
      <c r="C5" s="12"/>
      <c r="D5" s="12"/>
      <c r="E5" s="17" t="s">
        <v>113</v>
      </c>
      <c r="F5" s="17"/>
      <c r="G5" s="17"/>
      <c r="H5" s="17"/>
      <c r="I5" s="12"/>
      <c r="J5" s="20"/>
    </row>
    <row r="6" spans="1:13">
      <c r="A6" s="11"/>
      <c r="B6" s="12"/>
      <c r="C6" s="12"/>
      <c r="D6" s="12"/>
      <c r="E6" s="12"/>
      <c r="F6" s="12"/>
      <c r="G6" s="12"/>
      <c r="H6" s="12"/>
      <c r="I6" s="12"/>
      <c r="J6" s="20"/>
    </row>
    <row r="7" spans="1:13">
      <c r="A7" s="11"/>
      <c r="B7" s="12" t="s">
        <v>98</v>
      </c>
      <c r="C7" s="12"/>
      <c r="D7" s="12"/>
      <c r="E7" s="12" t="s">
        <v>105</v>
      </c>
      <c r="F7" s="12"/>
      <c r="G7" s="12"/>
      <c r="H7" s="12"/>
      <c r="I7" s="12"/>
      <c r="J7" s="20"/>
    </row>
    <row r="8" spans="1:13">
      <c r="A8" s="11"/>
      <c r="B8" s="12" t="s">
        <v>86</v>
      </c>
      <c r="C8" s="12"/>
      <c r="D8" s="12"/>
      <c r="E8" s="12">
        <v>34256</v>
      </c>
      <c r="F8" s="12"/>
      <c r="G8" s="12"/>
      <c r="H8" s="12"/>
      <c r="I8" s="12"/>
      <c r="J8" s="20"/>
    </row>
    <row r="9" spans="1:13">
      <c r="A9" s="11"/>
      <c r="B9" s="12"/>
      <c r="C9" s="12"/>
      <c r="D9" s="12"/>
      <c r="E9" s="12"/>
      <c r="F9" s="12"/>
      <c r="G9" s="12"/>
      <c r="H9" s="12"/>
      <c r="I9" s="12"/>
      <c r="J9" s="20"/>
    </row>
    <row r="10" spans="1:13">
      <c r="A10" s="11"/>
      <c r="B10" s="12"/>
      <c r="C10" s="12"/>
      <c r="D10" s="12"/>
      <c r="E10" s="12"/>
      <c r="F10" s="12"/>
      <c r="G10" s="12"/>
      <c r="H10" s="12"/>
      <c r="I10" s="12"/>
      <c r="J10" s="20"/>
    </row>
    <row r="11" spans="1:13">
      <c r="A11" s="11"/>
      <c r="B11" s="12" t="s">
        <v>87</v>
      </c>
      <c r="C11" s="12"/>
      <c r="D11" s="12"/>
      <c r="E11" s="12" t="s">
        <v>106</v>
      </c>
      <c r="F11" s="12"/>
      <c r="G11" s="12"/>
      <c r="H11" s="12"/>
      <c r="I11" s="12"/>
      <c r="J11" s="20"/>
    </row>
    <row r="12" spans="1:13">
      <c r="A12" s="11"/>
      <c r="B12" s="12"/>
      <c r="C12" s="12"/>
      <c r="D12" s="12"/>
      <c r="E12" s="12"/>
      <c r="F12" s="12"/>
      <c r="G12" s="12"/>
      <c r="H12" s="12"/>
      <c r="I12" s="12"/>
      <c r="J12" s="20"/>
    </row>
    <row r="13" spans="1:13">
      <c r="A13" s="11"/>
      <c r="B13" s="12"/>
      <c r="C13" s="12"/>
      <c r="D13" s="12"/>
      <c r="E13" s="12"/>
      <c r="F13" s="12"/>
      <c r="G13" s="12"/>
      <c r="H13" s="12"/>
      <c r="I13" s="12"/>
      <c r="J13" s="20"/>
      <c r="M13" s="12"/>
    </row>
    <row r="14" spans="1:13">
      <c r="A14" s="11"/>
      <c r="B14" s="12"/>
      <c r="C14" s="12"/>
      <c r="D14" s="12"/>
      <c r="E14" s="12"/>
      <c r="F14" s="12"/>
      <c r="G14" s="12"/>
      <c r="H14" s="12"/>
      <c r="I14" s="12"/>
      <c r="J14" s="20"/>
    </row>
    <row r="15" spans="1:13">
      <c r="A15" s="11"/>
      <c r="B15" s="12"/>
      <c r="C15" s="12"/>
      <c r="D15" s="12"/>
      <c r="E15" s="12"/>
      <c r="F15" s="12"/>
      <c r="G15" s="12"/>
      <c r="H15" s="12"/>
      <c r="I15" s="12"/>
      <c r="J15" s="20"/>
    </row>
    <row r="16" spans="1:13">
      <c r="A16" s="11"/>
      <c r="B16" s="12"/>
      <c r="C16" s="12"/>
      <c r="D16" s="12"/>
      <c r="E16" s="12"/>
      <c r="F16" s="12"/>
      <c r="G16" s="12"/>
      <c r="H16" s="12"/>
      <c r="I16" s="12"/>
      <c r="J16" s="20"/>
    </row>
    <row r="17" spans="1:11">
      <c r="A17" s="11"/>
      <c r="B17" s="12"/>
      <c r="C17" s="12"/>
      <c r="D17" s="12"/>
      <c r="E17" s="12"/>
      <c r="F17" s="12"/>
      <c r="G17" s="12"/>
      <c r="H17" s="12"/>
      <c r="I17" s="12"/>
      <c r="J17" s="20"/>
    </row>
    <row r="18" spans="1:11">
      <c r="A18" s="11"/>
      <c r="B18" s="12"/>
      <c r="C18" s="12"/>
      <c r="D18" s="12"/>
      <c r="E18" s="12"/>
      <c r="F18" s="12"/>
      <c r="G18" s="12"/>
      <c r="H18" s="12"/>
      <c r="I18" s="12"/>
      <c r="J18" s="20"/>
    </row>
    <row r="19" spans="1:11">
      <c r="A19" s="11"/>
      <c r="B19" s="12"/>
      <c r="C19" s="12"/>
      <c r="D19" s="12"/>
      <c r="E19" s="12"/>
      <c r="F19" s="12"/>
      <c r="G19" s="12"/>
      <c r="H19" s="12"/>
      <c r="I19" s="12"/>
      <c r="J19" s="20"/>
    </row>
    <row r="20" spans="1:11">
      <c r="A20" s="11"/>
      <c r="B20" s="12"/>
      <c r="C20" s="12"/>
      <c r="D20" s="12"/>
      <c r="E20" s="12"/>
      <c r="F20" s="12"/>
      <c r="G20" s="12"/>
      <c r="H20" s="12"/>
      <c r="I20" s="12"/>
      <c r="J20" s="20"/>
    </row>
    <row r="21" spans="1:11">
      <c r="A21" s="11"/>
      <c r="B21" s="12"/>
      <c r="C21" s="12"/>
      <c r="D21" s="12"/>
      <c r="E21" s="12"/>
      <c r="F21" s="12"/>
      <c r="G21" s="12"/>
      <c r="H21" s="12"/>
      <c r="I21" s="12"/>
      <c r="J21" s="20"/>
    </row>
    <row r="22" spans="1:11" s="6" customFormat="1" ht="18.75">
      <c r="A22" s="56" t="s">
        <v>95</v>
      </c>
      <c r="B22" s="57"/>
      <c r="C22" s="57"/>
      <c r="D22" s="57"/>
      <c r="E22" s="57"/>
      <c r="F22" s="57"/>
      <c r="G22" s="57"/>
      <c r="H22" s="57"/>
      <c r="I22" s="57"/>
      <c r="J22" s="58"/>
      <c r="K22" s="7"/>
    </row>
    <row r="23" spans="1:11">
      <c r="A23" s="11"/>
      <c r="B23" s="12"/>
      <c r="C23" s="12"/>
      <c r="D23" s="12"/>
      <c r="E23" s="12"/>
      <c r="F23" s="12"/>
      <c r="G23" s="12"/>
      <c r="H23" s="12"/>
      <c r="I23" s="12"/>
      <c r="J23" s="20"/>
    </row>
    <row r="24" spans="1:11">
      <c r="A24" s="59" t="s">
        <v>97</v>
      </c>
      <c r="B24" s="60"/>
      <c r="C24" s="60"/>
      <c r="D24" s="60"/>
      <c r="E24" s="60"/>
      <c r="F24" s="60"/>
      <c r="G24" s="60"/>
      <c r="H24" s="60"/>
      <c r="I24" s="60"/>
      <c r="J24" s="61"/>
      <c r="K24" s="8"/>
    </row>
    <row r="25" spans="1:11">
      <c r="A25" s="59" t="s">
        <v>96</v>
      </c>
      <c r="B25" s="60"/>
      <c r="C25" s="60"/>
      <c r="D25" s="60"/>
      <c r="E25" s="60"/>
      <c r="F25" s="60"/>
      <c r="G25" s="60"/>
      <c r="H25" s="60"/>
      <c r="I25" s="60"/>
      <c r="J25" s="61"/>
      <c r="K25" s="8"/>
    </row>
    <row r="26" spans="1:11">
      <c r="A26" s="11"/>
      <c r="B26" s="12"/>
      <c r="C26" s="12"/>
      <c r="D26" s="12"/>
      <c r="E26" s="12"/>
      <c r="F26" s="12"/>
      <c r="G26" s="12"/>
      <c r="H26" s="12"/>
      <c r="I26" s="12"/>
      <c r="J26" s="20"/>
    </row>
    <row r="27" spans="1:11">
      <c r="A27" s="11"/>
      <c r="B27" s="12"/>
      <c r="C27" s="12"/>
      <c r="D27" s="12"/>
      <c r="E27" s="12"/>
      <c r="F27" s="12"/>
      <c r="G27" s="12"/>
      <c r="H27" s="12"/>
      <c r="I27" s="12"/>
      <c r="J27" s="20"/>
    </row>
    <row r="28" spans="1:11" ht="27.75">
      <c r="A28" s="62" t="s">
        <v>122</v>
      </c>
      <c r="B28" s="63"/>
      <c r="C28" s="63"/>
      <c r="D28" s="63"/>
      <c r="E28" s="63"/>
      <c r="F28" s="63"/>
      <c r="G28" s="63"/>
      <c r="H28" s="63"/>
      <c r="I28" s="63"/>
      <c r="J28" s="64"/>
      <c r="K28" s="7"/>
    </row>
    <row r="29" spans="1:11">
      <c r="A29" s="11"/>
      <c r="B29" s="12"/>
      <c r="C29" s="12"/>
      <c r="D29" s="12"/>
      <c r="E29" s="12"/>
      <c r="F29" s="12"/>
      <c r="G29" s="12"/>
      <c r="H29" s="12"/>
      <c r="I29" s="12"/>
      <c r="J29" s="20"/>
    </row>
    <row r="30" spans="1:11">
      <c r="A30" s="11"/>
      <c r="B30" s="12"/>
      <c r="C30" s="12"/>
      <c r="D30" s="12"/>
      <c r="E30" s="12"/>
      <c r="F30" s="12"/>
      <c r="G30" s="12"/>
      <c r="H30" s="12"/>
      <c r="I30" s="12"/>
      <c r="J30" s="20"/>
    </row>
    <row r="31" spans="1:11">
      <c r="A31" s="11"/>
      <c r="B31" s="12"/>
      <c r="C31" s="12"/>
      <c r="D31" s="12"/>
      <c r="E31" s="12"/>
      <c r="F31" s="12"/>
      <c r="G31" s="12"/>
      <c r="H31" s="12"/>
      <c r="I31" s="12"/>
      <c r="J31" s="20"/>
    </row>
    <row r="32" spans="1:11">
      <c r="A32" s="11"/>
      <c r="B32" s="12"/>
      <c r="C32" s="12"/>
      <c r="D32" s="12"/>
      <c r="E32" s="12"/>
      <c r="F32" s="12"/>
      <c r="G32" s="12"/>
      <c r="H32" s="12"/>
      <c r="I32" s="12"/>
      <c r="J32" s="20"/>
    </row>
    <row r="33" spans="1:10">
      <c r="A33" s="11"/>
      <c r="B33" s="12"/>
      <c r="C33" s="12"/>
      <c r="D33" s="12"/>
      <c r="E33" s="12"/>
      <c r="F33" s="12"/>
      <c r="G33" s="12"/>
      <c r="H33" s="12"/>
      <c r="I33" s="12"/>
      <c r="J33" s="20"/>
    </row>
    <row r="34" spans="1:10">
      <c r="A34" s="11"/>
      <c r="B34" s="12"/>
      <c r="C34" s="12"/>
      <c r="D34" s="12"/>
      <c r="E34" s="12"/>
      <c r="F34" s="12"/>
      <c r="G34" s="12"/>
      <c r="H34" s="12"/>
      <c r="I34" s="12"/>
      <c r="J34" s="20"/>
    </row>
    <row r="35" spans="1:10">
      <c r="A35" s="11"/>
      <c r="B35" s="12"/>
      <c r="C35" s="12"/>
      <c r="D35" s="12"/>
      <c r="E35" s="12"/>
      <c r="F35" s="12"/>
      <c r="G35" s="12"/>
      <c r="H35" s="12"/>
      <c r="I35" s="12"/>
      <c r="J35" s="20"/>
    </row>
    <row r="36" spans="1:10">
      <c r="A36" s="11"/>
      <c r="B36" s="12"/>
      <c r="C36" s="12"/>
      <c r="D36" s="12"/>
      <c r="E36" s="12"/>
      <c r="F36" s="12"/>
      <c r="G36" s="12"/>
      <c r="H36" s="12"/>
      <c r="I36" s="12"/>
      <c r="J36" s="20"/>
    </row>
    <row r="37" spans="1:10">
      <c r="A37" s="11"/>
      <c r="B37" s="12" t="s">
        <v>88</v>
      </c>
      <c r="C37" s="12"/>
      <c r="D37" s="12"/>
      <c r="E37" s="12"/>
      <c r="F37" s="12"/>
      <c r="G37" s="12"/>
      <c r="H37" s="12"/>
      <c r="I37" s="12"/>
      <c r="J37" s="20"/>
    </row>
    <row r="38" spans="1:10">
      <c r="A38" s="11"/>
      <c r="B38" s="12" t="s">
        <v>89</v>
      </c>
      <c r="C38" s="12"/>
      <c r="D38" s="12"/>
      <c r="E38" s="12"/>
      <c r="F38" s="12"/>
      <c r="G38" s="12" t="s">
        <v>101</v>
      </c>
      <c r="H38" s="12"/>
      <c r="I38" s="12"/>
      <c r="J38" s="20"/>
    </row>
    <row r="39" spans="1:10">
      <c r="A39" s="11"/>
      <c r="B39" s="12" t="s">
        <v>90</v>
      </c>
      <c r="C39" s="12"/>
      <c r="D39" s="12"/>
      <c r="E39" s="12"/>
      <c r="F39" s="12"/>
      <c r="G39" s="12" t="s">
        <v>100</v>
      </c>
      <c r="H39" s="12"/>
      <c r="I39" s="12"/>
      <c r="J39" s="20"/>
    </row>
    <row r="40" spans="1:10">
      <c r="A40" s="11"/>
      <c r="B40" s="12"/>
      <c r="C40" s="12"/>
      <c r="D40" s="12"/>
      <c r="E40" s="12"/>
      <c r="F40" s="12"/>
      <c r="G40" s="12"/>
      <c r="H40" s="12"/>
      <c r="I40" s="12"/>
      <c r="J40" s="20"/>
    </row>
    <row r="41" spans="1:10">
      <c r="A41" s="11"/>
      <c r="B41" s="12"/>
      <c r="C41" s="12"/>
      <c r="D41" s="12"/>
      <c r="E41" s="12"/>
      <c r="F41" s="12"/>
      <c r="G41" s="12"/>
      <c r="H41" s="12"/>
      <c r="I41" s="12"/>
      <c r="J41" s="20"/>
    </row>
    <row r="42" spans="1:10">
      <c r="A42" s="11"/>
      <c r="B42" s="12" t="s">
        <v>91</v>
      </c>
      <c r="C42" s="12"/>
      <c r="D42" s="12"/>
      <c r="E42" s="12"/>
      <c r="F42" s="12"/>
      <c r="G42" s="12"/>
      <c r="H42" s="12" t="s">
        <v>93</v>
      </c>
      <c r="I42" s="12" t="s">
        <v>123</v>
      </c>
      <c r="J42" s="20"/>
    </row>
    <row r="43" spans="1:10">
      <c r="A43" s="11"/>
      <c r="B43" s="12"/>
      <c r="C43" s="12"/>
      <c r="D43" s="12"/>
      <c r="E43" s="12"/>
      <c r="F43" s="12"/>
      <c r="G43" s="12"/>
      <c r="H43" s="12" t="s">
        <v>94</v>
      </c>
      <c r="I43" s="12" t="s">
        <v>124</v>
      </c>
      <c r="J43" s="20"/>
    </row>
    <row r="44" spans="1:10">
      <c r="A44" s="11"/>
      <c r="B44" s="12"/>
      <c r="C44" s="12"/>
      <c r="D44" s="12"/>
      <c r="E44" s="12"/>
      <c r="F44" s="12"/>
      <c r="G44" s="12"/>
      <c r="H44" s="12"/>
      <c r="I44" s="12"/>
      <c r="J44" s="20"/>
    </row>
    <row r="45" spans="1:10">
      <c r="A45" s="11"/>
      <c r="B45" s="12" t="s">
        <v>92</v>
      </c>
      <c r="C45" s="12"/>
      <c r="D45" s="12"/>
      <c r="E45" s="12"/>
      <c r="F45" s="12"/>
      <c r="G45" s="12"/>
      <c r="H45" s="12" t="s">
        <v>126</v>
      </c>
      <c r="I45" s="12"/>
      <c r="J45" s="20"/>
    </row>
    <row r="46" spans="1:10">
      <c r="A46" s="11"/>
      <c r="B46" s="12"/>
      <c r="C46" s="12"/>
      <c r="D46" s="12"/>
      <c r="E46" s="12"/>
      <c r="F46" s="12"/>
      <c r="G46" s="12"/>
      <c r="H46" s="12"/>
      <c r="I46" s="12"/>
      <c r="J46" s="20"/>
    </row>
    <row r="47" spans="1:10">
      <c r="A47" s="11"/>
      <c r="B47" s="12"/>
      <c r="C47" s="12"/>
      <c r="D47" s="12"/>
      <c r="E47" s="12"/>
      <c r="F47" s="12"/>
      <c r="G47" s="12"/>
      <c r="H47" s="12"/>
      <c r="I47" s="12"/>
      <c r="J47" s="20"/>
    </row>
    <row r="48" spans="1:10" ht="16.5" thickBot="1">
      <c r="A48" s="13"/>
      <c r="B48" s="14"/>
      <c r="C48" s="14"/>
      <c r="D48" s="14"/>
      <c r="E48" s="14"/>
      <c r="F48" s="14"/>
      <c r="G48" s="14"/>
      <c r="H48" s="14"/>
      <c r="I48" s="14"/>
      <c r="J48" s="21"/>
    </row>
  </sheetData>
  <mergeCells count="4">
    <mergeCell ref="A22:J22"/>
    <mergeCell ref="A24:J24"/>
    <mergeCell ref="A25:J25"/>
    <mergeCell ref="A28:J28"/>
  </mergeCells>
  <phoneticPr fontId="4" type="noConversion"/>
  <printOptions horizontalCentered="1" verticalCentered="1"/>
  <pageMargins left="0" right="0.42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9"/>
  <sheetViews>
    <sheetView topLeftCell="A16" zoomScaleNormal="100" workbookViewId="0">
      <selection activeCell="G3" sqref="G3"/>
    </sheetView>
  </sheetViews>
  <sheetFormatPr defaultRowHeight="15.75"/>
  <cols>
    <col min="1" max="1" width="4.140625" style="1" customWidth="1"/>
    <col min="2" max="2" width="49.42578125" style="2" customWidth="1"/>
    <col min="3" max="3" width="17.140625" style="2" customWidth="1"/>
    <col min="4" max="4" width="16.85546875" style="2" customWidth="1"/>
    <col min="5" max="6" width="9.140625" style="2"/>
    <col min="7" max="7" width="15.28515625" style="2" customWidth="1"/>
    <col min="8" max="8" width="9.140625" style="2"/>
    <col min="9" max="9" width="15.140625" style="2" customWidth="1"/>
    <col min="10" max="16384" width="9.140625" style="2"/>
  </cols>
  <sheetData>
    <row r="3" spans="1:12" ht="35.25" customHeight="1">
      <c r="A3" s="23" t="s">
        <v>2</v>
      </c>
      <c r="B3" s="23" t="s">
        <v>0</v>
      </c>
      <c r="C3" s="24" t="s">
        <v>119</v>
      </c>
      <c r="D3" s="24" t="s">
        <v>120</v>
      </c>
      <c r="G3" s="50"/>
    </row>
    <row r="4" spans="1:12" ht="16.5">
      <c r="A4" s="4" t="s">
        <v>3</v>
      </c>
      <c r="B4" s="5" t="s">
        <v>1</v>
      </c>
      <c r="C4" s="26"/>
      <c r="D4" s="38">
        <f>D11+D17</f>
        <v>17505245</v>
      </c>
      <c r="G4" s="31"/>
    </row>
    <row r="5" spans="1:12" ht="16.5">
      <c r="A5" s="22"/>
      <c r="B5" s="3" t="s">
        <v>29</v>
      </c>
      <c r="C5" s="41"/>
      <c r="D5" s="37">
        <f>[1]aktive!C5</f>
        <v>0</v>
      </c>
      <c r="G5" s="31"/>
    </row>
    <row r="6" spans="1:12" ht="16.5">
      <c r="A6" s="22"/>
      <c r="B6" s="3" t="s">
        <v>7</v>
      </c>
      <c r="C6" s="42"/>
      <c r="D6" s="37">
        <f>[1]aktive!C6</f>
        <v>0</v>
      </c>
      <c r="G6" s="33"/>
    </row>
    <row r="7" spans="1:12" ht="16.5">
      <c r="A7" s="22"/>
      <c r="B7" s="3" t="s">
        <v>8</v>
      </c>
      <c r="C7" s="42"/>
      <c r="D7" s="37">
        <f>[1]aktive!C7</f>
        <v>0</v>
      </c>
      <c r="G7" s="33"/>
    </row>
    <row r="8" spans="1:12" ht="16.5">
      <c r="A8" s="22"/>
      <c r="B8" s="3" t="s">
        <v>30</v>
      </c>
      <c r="C8" s="39"/>
      <c r="D8" s="37">
        <f>[1]aktive!C8</f>
        <v>0</v>
      </c>
      <c r="G8" s="33"/>
    </row>
    <row r="9" spans="1:12" ht="18.75">
      <c r="A9" s="22"/>
      <c r="B9" s="3" t="s">
        <v>31</v>
      </c>
      <c r="C9" s="41"/>
      <c r="D9" s="37">
        <f>[1]aktive!C9</f>
        <v>0</v>
      </c>
      <c r="G9" s="34"/>
      <c r="H9" s="65"/>
      <c r="I9" s="65"/>
      <c r="J9" s="65"/>
      <c r="K9" s="65"/>
      <c r="L9" s="65"/>
    </row>
    <row r="10" spans="1:12" ht="16.5">
      <c r="A10" s="22"/>
      <c r="B10" s="3" t="s">
        <v>9</v>
      </c>
      <c r="C10" s="42"/>
      <c r="D10" s="37">
        <f>[1]aktive!C10</f>
        <v>0</v>
      </c>
      <c r="G10" s="33"/>
    </row>
    <row r="11" spans="1:12" ht="16.5">
      <c r="A11" s="22"/>
      <c r="B11" s="3" t="s">
        <v>10</v>
      </c>
      <c r="C11" s="42">
        <v>2852488</v>
      </c>
      <c r="D11" s="37">
        <v>3773404</v>
      </c>
      <c r="G11" s="33"/>
    </row>
    <row r="12" spans="1:12" ht="16.5">
      <c r="A12" s="22"/>
      <c r="B12" s="3" t="s">
        <v>11</v>
      </c>
      <c r="C12" s="42"/>
      <c r="D12" s="37"/>
      <c r="G12" s="52"/>
      <c r="H12" s="52"/>
      <c r="I12" s="49"/>
    </row>
    <row r="13" spans="1:12" ht="16.5">
      <c r="A13" s="22"/>
      <c r="B13" s="3" t="s">
        <v>12</v>
      </c>
      <c r="C13" s="42"/>
      <c r="D13" s="37">
        <f>[1]aktive!C13</f>
        <v>0</v>
      </c>
      <c r="G13" s="52"/>
      <c r="H13" s="52"/>
      <c r="I13" s="12"/>
    </row>
    <row r="14" spans="1:12" ht="16.5">
      <c r="A14" s="22"/>
      <c r="B14" s="3" t="s">
        <v>13</v>
      </c>
      <c r="C14" s="42"/>
      <c r="D14" s="37">
        <f>[1]aktive!C14</f>
        <v>0</v>
      </c>
      <c r="G14" s="52"/>
      <c r="H14" s="52"/>
      <c r="I14" s="12"/>
    </row>
    <row r="15" spans="1:12" ht="16.5">
      <c r="A15" s="22"/>
      <c r="B15" s="3" t="s">
        <v>112</v>
      </c>
      <c r="C15" s="42"/>
      <c r="D15" s="37">
        <f>[1]aktive!C15</f>
        <v>0</v>
      </c>
      <c r="G15" s="12"/>
      <c r="H15" s="12"/>
      <c r="I15" s="12"/>
    </row>
    <row r="16" spans="1:12" ht="16.5">
      <c r="A16" s="22"/>
      <c r="B16" s="3" t="s">
        <v>108</v>
      </c>
      <c r="C16" s="42"/>
      <c r="D16" s="37">
        <f>[1]aktive!C16</f>
        <v>0</v>
      </c>
      <c r="G16" s="12"/>
      <c r="H16" s="12"/>
      <c r="I16" s="12"/>
    </row>
    <row r="17" spans="1:9" ht="16.5">
      <c r="A17" s="22"/>
      <c r="B17" s="3" t="s">
        <v>32</v>
      </c>
      <c r="C17" s="41">
        <f>D17</f>
        <v>13731841</v>
      </c>
      <c r="D17" s="37">
        <f>[1]aktive!C17</f>
        <v>13731841</v>
      </c>
      <c r="G17" s="12"/>
      <c r="H17" s="12"/>
      <c r="I17" s="12"/>
    </row>
    <row r="18" spans="1:9" ht="16.5">
      <c r="A18" s="22"/>
      <c r="B18" s="3" t="s">
        <v>14</v>
      </c>
      <c r="C18" s="42">
        <f>D18</f>
        <v>13731841</v>
      </c>
      <c r="D18" s="37">
        <f>[1]aktive!C18</f>
        <v>13731841</v>
      </c>
      <c r="G18" s="49"/>
      <c r="H18" s="36"/>
      <c r="I18" s="52"/>
    </row>
    <row r="19" spans="1:9" ht="16.5">
      <c r="A19" s="22"/>
      <c r="B19" s="3" t="s">
        <v>35</v>
      </c>
      <c r="C19" s="42"/>
      <c r="D19" s="37">
        <f>[1]aktive!C19</f>
        <v>0</v>
      </c>
      <c r="G19" s="12"/>
      <c r="H19" s="36"/>
      <c r="I19" s="12"/>
    </row>
    <row r="20" spans="1:9" ht="16.5">
      <c r="A20" s="22"/>
      <c r="B20" s="3" t="s">
        <v>18</v>
      </c>
      <c r="C20" s="42"/>
      <c r="D20" s="37">
        <f>[1]aktive!C20</f>
        <v>0</v>
      </c>
      <c r="G20" s="12"/>
      <c r="H20" s="36"/>
      <c r="I20" s="12"/>
    </row>
    <row r="21" spans="1:9" ht="16.5">
      <c r="A21" s="22"/>
      <c r="B21" s="3" t="s">
        <v>15</v>
      </c>
      <c r="C21" s="42"/>
      <c r="D21" s="37">
        <f>[1]aktive!C21</f>
        <v>0</v>
      </c>
      <c r="G21" s="12"/>
      <c r="H21" s="36"/>
      <c r="I21" s="12"/>
    </row>
    <row r="22" spans="1:9" ht="16.5">
      <c r="A22" s="22"/>
      <c r="B22" s="3" t="s">
        <v>16</v>
      </c>
      <c r="C22" s="42"/>
      <c r="D22" s="37">
        <f>[1]aktive!C22</f>
        <v>0</v>
      </c>
      <c r="G22" s="12"/>
      <c r="H22" s="36"/>
      <c r="I22" s="12"/>
    </row>
    <row r="23" spans="1:9" ht="16.5">
      <c r="A23" s="22"/>
      <c r="B23" s="3" t="s">
        <v>17</v>
      </c>
      <c r="C23" s="42"/>
      <c r="D23" s="37">
        <f>[1]aktive!C23</f>
        <v>0</v>
      </c>
      <c r="G23" s="49"/>
      <c r="H23" s="49"/>
      <c r="I23" s="12"/>
    </row>
    <row r="24" spans="1:9" ht="16.5">
      <c r="A24" s="22"/>
      <c r="B24" s="3" t="s">
        <v>1</v>
      </c>
      <c r="C24" s="48">
        <f>$C$26</f>
        <v>6718190</v>
      </c>
      <c r="D24" s="37">
        <f>[1]aktive!C24</f>
        <v>14814762</v>
      </c>
      <c r="G24" s="12"/>
      <c r="H24" s="12"/>
      <c r="I24" s="12"/>
    </row>
    <row r="25" spans="1:9" ht="16.5">
      <c r="A25" s="22"/>
      <c r="B25" s="3" t="s">
        <v>33</v>
      </c>
      <c r="C25" s="39"/>
      <c r="D25" s="37">
        <f>[1]aktive!C25</f>
        <v>0</v>
      </c>
      <c r="G25" s="12"/>
      <c r="H25" s="12"/>
      <c r="I25" s="12"/>
    </row>
    <row r="26" spans="1:9" ht="16.5">
      <c r="A26" s="22"/>
      <c r="B26" s="3" t="s">
        <v>34</v>
      </c>
      <c r="C26" s="39">
        <f>$D$26</f>
        <v>6718190</v>
      </c>
      <c r="D26" s="37">
        <f>[1]aktive!C26</f>
        <v>6718190</v>
      </c>
      <c r="G26" s="12"/>
      <c r="H26" s="12"/>
      <c r="I26" s="12"/>
    </row>
    <row r="27" spans="1:9" ht="16.5">
      <c r="A27" s="22"/>
      <c r="B27" s="44" t="s">
        <v>117</v>
      </c>
      <c r="C27" s="39"/>
      <c r="D27" s="37">
        <f>[1]aktive!C27</f>
        <v>8096572</v>
      </c>
      <c r="G27" s="12"/>
      <c r="H27" s="12"/>
      <c r="I27" s="12"/>
    </row>
    <row r="28" spans="1:9" ht="16.5">
      <c r="A28" s="22"/>
      <c r="B28" s="3" t="s">
        <v>116</v>
      </c>
      <c r="C28" s="39"/>
      <c r="D28" s="37">
        <f>[1]aktive!C28</f>
        <v>0</v>
      </c>
      <c r="G28" s="12"/>
      <c r="H28" s="12"/>
      <c r="I28" s="12"/>
    </row>
    <row r="29" spans="1:9" ht="16.5">
      <c r="A29" s="22"/>
      <c r="B29" s="3" t="s">
        <v>19</v>
      </c>
      <c r="C29" s="42"/>
      <c r="D29" s="37">
        <f>[1]aktive!C29</f>
        <v>0</v>
      </c>
      <c r="G29" s="12"/>
      <c r="H29" s="12"/>
      <c r="I29" s="12"/>
    </row>
    <row r="30" spans="1:9" ht="16.5">
      <c r="A30" s="22"/>
      <c r="B30" s="3"/>
      <c r="C30" s="42"/>
      <c r="D30" s="37">
        <f>[1]aktive!C30</f>
        <v>0</v>
      </c>
      <c r="G30" s="12"/>
      <c r="H30" s="12"/>
      <c r="I30" s="12"/>
    </row>
    <row r="31" spans="1:9" ht="16.5">
      <c r="A31" s="4" t="s">
        <v>4</v>
      </c>
      <c r="B31" s="5" t="s">
        <v>5</v>
      </c>
      <c r="C31" s="41"/>
      <c r="D31" s="37">
        <f>[1]aktive!C31</f>
        <v>0</v>
      </c>
      <c r="G31" s="12"/>
      <c r="H31" s="12"/>
      <c r="I31" s="12"/>
    </row>
    <row r="32" spans="1:9" ht="16.5">
      <c r="A32" s="22"/>
      <c r="B32" s="3" t="s">
        <v>27</v>
      </c>
      <c r="C32" s="48">
        <f>D32</f>
        <v>10414383</v>
      </c>
      <c r="D32" s="37">
        <f>[1]aktive!C32</f>
        <v>10414383</v>
      </c>
      <c r="G32" s="49"/>
      <c r="H32" s="12"/>
      <c r="I32" s="12"/>
    </row>
    <row r="33" spans="1:9" ht="16.5">
      <c r="A33" s="22"/>
      <c r="B33" s="3" t="s">
        <v>28</v>
      </c>
      <c r="C33" s="42">
        <f>D33</f>
        <v>0</v>
      </c>
      <c r="D33" s="37">
        <f>[1]aktive!C33</f>
        <v>0</v>
      </c>
      <c r="G33" s="33"/>
      <c r="H33" s="12"/>
      <c r="I33" s="12"/>
    </row>
    <row r="34" spans="1:9" ht="16.5">
      <c r="A34" s="22"/>
      <c r="B34" s="3" t="s">
        <v>20</v>
      </c>
      <c r="C34" s="42">
        <f>D34</f>
        <v>0</v>
      </c>
      <c r="D34" s="37">
        <f>[1]aktive!C34</f>
        <v>0</v>
      </c>
      <c r="G34" s="33"/>
      <c r="H34" s="12"/>
      <c r="I34" s="12"/>
    </row>
    <row r="35" spans="1:9" ht="16.5">
      <c r="A35" s="22"/>
      <c r="B35" s="3" t="s">
        <v>21</v>
      </c>
      <c r="C35" s="42">
        <f>D35</f>
        <v>735330</v>
      </c>
      <c r="D35" s="37">
        <f>[1]aktive!C35</f>
        <v>735330</v>
      </c>
      <c r="G35" s="33"/>
      <c r="H35" s="12"/>
      <c r="I35" s="12"/>
    </row>
    <row r="36" spans="1:9" ht="16.5">
      <c r="A36" s="22"/>
      <c r="B36" s="3" t="s">
        <v>22</v>
      </c>
      <c r="C36" s="42">
        <f>D36</f>
        <v>9679053</v>
      </c>
      <c r="D36" s="37">
        <f>[1]aktive!C36</f>
        <v>9679053</v>
      </c>
      <c r="G36" s="33"/>
      <c r="H36" s="12"/>
      <c r="I36" s="12"/>
    </row>
    <row r="37" spans="1:9" ht="16.5">
      <c r="A37" s="22"/>
      <c r="B37" s="3" t="s">
        <v>23</v>
      </c>
      <c r="C37" s="42"/>
      <c r="D37" s="37">
        <f>[1]aktive!C37</f>
        <v>0</v>
      </c>
      <c r="G37" s="33"/>
      <c r="H37" s="12"/>
      <c r="I37" s="12"/>
    </row>
    <row r="38" spans="1:9" ht="16.5">
      <c r="A38" s="22"/>
      <c r="B38" s="3" t="s">
        <v>24</v>
      </c>
      <c r="C38" s="39"/>
      <c r="D38" s="37">
        <f>[1]aktive!C38</f>
        <v>0</v>
      </c>
      <c r="G38" s="33"/>
      <c r="H38" s="12"/>
      <c r="I38" s="12"/>
    </row>
    <row r="39" spans="1:9" ht="16.5">
      <c r="A39" s="22"/>
      <c r="B39" s="3" t="s">
        <v>25</v>
      </c>
      <c r="C39" s="39"/>
      <c r="D39" s="37">
        <f>[1]aktive!C39</f>
        <v>0</v>
      </c>
      <c r="G39" s="33"/>
      <c r="H39" s="12"/>
      <c r="I39" s="12"/>
    </row>
    <row r="40" spans="1:9" ht="16.5">
      <c r="A40" s="22"/>
      <c r="B40" s="3" t="s">
        <v>102</v>
      </c>
      <c r="C40" s="39"/>
      <c r="D40" s="37">
        <f>[1]aktive!C40</f>
        <v>0</v>
      </c>
      <c r="G40" s="33"/>
      <c r="H40" s="12"/>
      <c r="I40" s="12"/>
    </row>
    <row r="41" spans="1:9" ht="16.5">
      <c r="A41" s="22"/>
      <c r="B41" s="3" t="s">
        <v>26</v>
      </c>
      <c r="C41" s="39"/>
      <c r="D41" s="37">
        <f>[1]aktive!C41</f>
        <v>0</v>
      </c>
      <c r="G41" s="12"/>
      <c r="H41" s="12"/>
      <c r="I41" s="12"/>
    </row>
    <row r="42" spans="1:9" ht="16.5">
      <c r="A42" s="66" t="s">
        <v>6</v>
      </c>
      <c r="B42" s="66"/>
      <c r="C42" s="26">
        <f>C32+C24+C17+C11</f>
        <v>33716902</v>
      </c>
      <c r="D42" s="38">
        <f>[1]aktive!C42</f>
        <v>42734390</v>
      </c>
      <c r="G42" s="49"/>
      <c r="H42" s="12"/>
      <c r="I42" s="12"/>
    </row>
    <row r="43" spans="1:9">
      <c r="G43" s="12"/>
      <c r="H43" s="12"/>
      <c r="I43" s="12"/>
    </row>
    <row r="44" spans="1:9">
      <c r="G44" s="49"/>
      <c r="H44" s="12"/>
      <c r="I44" s="12"/>
    </row>
    <row r="45" spans="1:9">
      <c r="G45" s="12"/>
      <c r="H45" s="12"/>
      <c r="I45" s="12"/>
    </row>
    <row r="46" spans="1:9" ht="16.5">
      <c r="C46" s="32"/>
      <c r="D46" s="36"/>
    </row>
    <row r="47" spans="1:9">
      <c r="C47" s="12"/>
      <c r="D47" s="12"/>
    </row>
    <row r="48" spans="1:9">
      <c r="C48" s="12"/>
      <c r="D48" s="12"/>
    </row>
    <row r="49" spans="3:4">
      <c r="C49" s="49"/>
      <c r="D49" s="12"/>
    </row>
  </sheetData>
  <mergeCells count="2">
    <mergeCell ref="H9:L9"/>
    <mergeCell ref="A42:B42"/>
  </mergeCells>
  <phoneticPr fontId="0" type="noConversion"/>
  <printOptions horizontalCentered="1" verticalCentered="1"/>
  <pageMargins left="0" right="0" top="0" bottom="0" header="0.55118110236220497" footer="0.27559055118110198"/>
  <pageSetup paperSize="9" orientation="portrait" r:id="rId1"/>
  <headerFooter alignWithMargins="0">
    <oddHeader>&amp;C
&amp;"Arial Black,Regular"TPLANI  SHPK</oddHeader>
    <oddFooter>&amp;CPasqyrat Financiare dhe shenimet shpjeguese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5" workbookViewId="0">
      <selection activeCell="C41" sqref="C41"/>
    </sheetView>
  </sheetViews>
  <sheetFormatPr defaultRowHeight="15.75"/>
  <cols>
    <col min="1" max="1" width="4.140625" style="1" customWidth="1"/>
    <col min="2" max="2" width="48.42578125" style="2" customWidth="1"/>
    <col min="3" max="3" width="17.140625" style="2" customWidth="1"/>
    <col min="4" max="4" width="16.85546875" style="2" customWidth="1"/>
    <col min="5" max="5" width="9.140625" style="2"/>
    <col min="6" max="6" width="12.42578125" style="2" customWidth="1"/>
    <col min="7" max="7" width="18.7109375" style="2" customWidth="1"/>
    <col min="8" max="8" width="13.42578125" style="2" customWidth="1"/>
    <col min="9" max="9" width="17.7109375" style="2" customWidth="1"/>
    <col min="10" max="16384" width="9.140625" style="2"/>
  </cols>
  <sheetData>
    <row r="1" spans="1:8" ht="18.75">
      <c r="A1" s="65"/>
      <c r="B1" s="65"/>
      <c r="C1" s="65"/>
      <c r="D1" s="65"/>
    </row>
    <row r="2" spans="1:8" ht="20.25">
      <c r="G2" s="51"/>
    </row>
    <row r="3" spans="1:8" ht="35.25" customHeight="1">
      <c r="A3" s="43" t="s">
        <v>2</v>
      </c>
      <c r="B3" s="23" t="s">
        <v>36</v>
      </c>
      <c r="C3" s="24" t="s">
        <v>119</v>
      </c>
      <c r="D3" s="24" t="s">
        <v>125</v>
      </c>
      <c r="G3" s="12"/>
      <c r="H3" s="12"/>
    </row>
    <row r="4" spans="1:8" ht="16.5">
      <c r="A4" s="4" t="s">
        <v>3</v>
      </c>
      <c r="B4" s="5" t="s">
        <v>37</v>
      </c>
      <c r="C4" s="45"/>
      <c r="D4" s="45">
        <f>[1]pasive!C4</f>
        <v>0</v>
      </c>
      <c r="G4" s="52"/>
      <c r="H4" s="12"/>
    </row>
    <row r="5" spans="1:8" ht="16.5">
      <c r="A5" s="22"/>
      <c r="B5" s="15" t="s">
        <v>38</v>
      </c>
      <c r="C5" s="46"/>
      <c r="D5" s="46">
        <f>[1]pasive!C5</f>
        <v>0</v>
      </c>
      <c r="G5" s="52"/>
      <c r="H5" s="12"/>
    </row>
    <row r="6" spans="1:8" ht="16.5">
      <c r="A6" s="22"/>
      <c r="B6" s="15" t="s">
        <v>39</v>
      </c>
      <c r="C6" s="46"/>
      <c r="D6" s="46">
        <f>[1]pasive!C6</f>
        <v>0</v>
      </c>
      <c r="G6" s="52"/>
      <c r="H6" s="12"/>
    </row>
    <row r="7" spans="1:8" ht="16.5">
      <c r="A7" s="22"/>
      <c r="B7" s="15" t="s">
        <v>40</v>
      </c>
      <c r="C7" s="46"/>
      <c r="D7" s="46">
        <f>[1]pasive!C7</f>
        <v>0</v>
      </c>
      <c r="G7" s="52"/>
      <c r="H7" s="12"/>
    </row>
    <row r="8" spans="1:8" ht="16.5">
      <c r="A8" s="22"/>
      <c r="B8" s="15" t="s">
        <v>41</v>
      </c>
      <c r="C8" s="46"/>
      <c r="D8" s="46">
        <f>[1]pasive!C8</f>
        <v>0</v>
      </c>
      <c r="G8" s="52"/>
      <c r="H8" s="12"/>
    </row>
    <row r="9" spans="1:8" ht="16.5">
      <c r="A9" s="22"/>
      <c r="B9" s="15" t="s">
        <v>42</v>
      </c>
      <c r="C9" s="42">
        <f>C10+C12+C13</f>
        <v>13254163</v>
      </c>
      <c r="D9" s="42">
        <f>[1]pasive!C9</f>
        <v>13256923</v>
      </c>
      <c r="G9" s="52"/>
      <c r="H9" s="53"/>
    </row>
    <row r="10" spans="1:8" ht="16.5">
      <c r="A10" s="22"/>
      <c r="B10" s="15" t="s">
        <v>43</v>
      </c>
      <c r="C10" s="42">
        <f>D10</f>
        <v>13221128</v>
      </c>
      <c r="D10" s="42">
        <f>[1]pasive!C10</f>
        <v>13221128</v>
      </c>
      <c r="G10" s="52"/>
      <c r="H10" s="53"/>
    </row>
    <row r="11" spans="1:8" ht="16.5">
      <c r="A11" s="22"/>
      <c r="B11" s="15" t="s">
        <v>44</v>
      </c>
      <c r="C11" s="42">
        <f>D11</f>
        <v>0</v>
      </c>
      <c r="D11" s="46">
        <f>[1]pasive!C11</f>
        <v>0</v>
      </c>
      <c r="G11" s="52"/>
      <c r="H11" s="49"/>
    </row>
    <row r="12" spans="1:8" ht="16.5">
      <c r="A12" s="22"/>
      <c r="B12" s="15" t="s">
        <v>45</v>
      </c>
      <c r="C12" s="29">
        <v>23174</v>
      </c>
      <c r="D12" s="29">
        <f>[1]pasive!C12</f>
        <v>25934</v>
      </c>
      <c r="G12" s="52"/>
      <c r="H12" s="32"/>
    </row>
    <row r="13" spans="1:8" ht="16.5">
      <c r="A13" s="22"/>
      <c r="B13" s="15" t="s">
        <v>46</v>
      </c>
      <c r="C13" s="29">
        <f>D13</f>
        <v>9861</v>
      </c>
      <c r="D13" s="29">
        <f>[1]pasive!C13</f>
        <v>9861</v>
      </c>
      <c r="G13" s="52"/>
      <c r="H13" s="12"/>
    </row>
    <row r="14" spans="1:8" ht="16.5">
      <c r="A14" s="22"/>
      <c r="B14" s="15" t="s">
        <v>47</v>
      </c>
      <c r="C14" s="46"/>
      <c r="D14" s="46">
        <f>[1]pasive!C14</f>
        <v>0</v>
      </c>
      <c r="G14" s="52"/>
      <c r="H14" s="12"/>
    </row>
    <row r="15" spans="1:8" ht="16.5">
      <c r="A15" s="22"/>
      <c r="B15" s="15" t="s">
        <v>48</v>
      </c>
      <c r="C15" s="46"/>
      <c r="D15" s="46">
        <f>[1]pasive!C15</f>
        <v>0</v>
      </c>
      <c r="G15" s="52"/>
      <c r="H15" s="12"/>
    </row>
    <row r="16" spans="1:8" ht="16.5">
      <c r="A16" s="22"/>
      <c r="B16" s="15" t="s">
        <v>49</v>
      </c>
      <c r="C16" s="46"/>
      <c r="D16" s="46">
        <f>[1]pasive!C16</f>
        <v>0</v>
      </c>
      <c r="G16" s="52"/>
      <c r="H16" s="12"/>
    </row>
    <row r="17" spans="1:8" ht="16.5">
      <c r="A17" s="22"/>
      <c r="B17" s="15" t="s">
        <v>110</v>
      </c>
      <c r="C17" s="46"/>
      <c r="D17" s="46">
        <f>[1]pasive!C17</f>
        <v>0</v>
      </c>
      <c r="G17" s="52"/>
      <c r="H17" s="12"/>
    </row>
    <row r="18" spans="1:8" ht="16.5">
      <c r="A18" s="22"/>
      <c r="B18" s="15" t="s">
        <v>109</v>
      </c>
      <c r="C18" s="46"/>
      <c r="D18" s="46">
        <f>[1]pasive!C18</f>
        <v>0</v>
      </c>
      <c r="G18" s="52"/>
      <c r="H18" s="12"/>
    </row>
    <row r="19" spans="1:8" ht="16.5">
      <c r="A19" s="22"/>
      <c r="B19" s="15" t="s">
        <v>50</v>
      </c>
      <c r="C19" s="47"/>
      <c r="D19" s="47">
        <f>[1]pasive!C19</f>
        <v>0</v>
      </c>
      <c r="G19" s="52"/>
      <c r="H19" s="12"/>
    </row>
    <row r="20" spans="1:8" ht="16.5">
      <c r="A20" s="22"/>
      <c r="B20" s="15" t="s">
        <v>115</v>
      </c>
      <c r="C20" s="30">
        <v>10947132</v>
      </c>
      <c r="D20" s="30">
        <f>[1]pasive!C20</f>
        <v>19043704</v>
      </c>
      <c r="G20" s="52"/>
      <c r="H20" s="12"/>
    </row>
    <row r="21" spans="1:8" ht="16.5">
      <c r="A21" s="22"/>
      <c r="B21" s="15" t="s">
        <v>51</v>
      </c>
      <c r="C21" s="30"/>
      <c r="D21" s="30">
        <f>[1]pasive!C21</f>
        <v>0</v>
      </c>
      <c r="G21" s="52"/>
      <c r="H21" s="12"/>
    </row>
    <row r="22" spans="1:8" ht="16.5">
      <c r="A22" s="4" t="s">
        <v>4</v>
      </c>
      <c r="B22" s="5" t="s">
        <v>52</v>
      </c>
      <c r="C22" s="45"/>
      <c r="D22" s="45">
        <f>[1]pasive!C22</f>
        <v>0</v>
      </c>
      <c r="G22" s="52"/>
      <c r="H22" s="12"/>
    </row>
    <row r="23" spans="1:8" ht="16.5">
      <c r="A23" s="22"/>
      <c r="B23" s="15" t="s">
        <v>55</v>
      </c>
      <c r="C23" s="46"/>
      <c r="D23" s="46">
        <f>[1]pasive!C23</f>
        <v>0</v>
      </c>
      <c r="G23" s="52"/>
      <c r="H23" s="49"/>
    </row>
    <row r="24" spans="1:8" ht="16.5">
      <c r="A24" s="22"/>
      <c r="B24" s="15" t="s">
        <v>56</v>
      </c>
      <c r="C24" s="46"/>
      <c r="D24" s="46">
        <f>[1]pasive!C24</f>
        <v>0</v>
      </c>
      <c r="G24" s="52"/>
      <c r="H24" s="12"/>
    </row>
    <row r="25" spans="1:8" ht="16.5">
      <c r="A25" s="22"/>
      <c r="B25" s="15" t="s">
        <v>57</v>
      </c>
      <c r="C25" s="46"/>
      <c r="D25" s="46">
        <f>[1]pasive!C25</f>
        <v>0</v>
      </c>
      <c r="G25" s="52"/>
      <c r="H25" s="49"/>
    </row>
    <row r="26" spans="1:8" ht="16.5">
      <c r="A26" s="22"/>
      <c r="B26" s="15" t="s">
        <v>58</v>
      </c>
      <c r="C26" s="46"/>
      <c r="D26" s="46">
        <f>[1]pasive!C26</f>
        <v>0</v>
      </c>
      <c r="G26" s="52"/>
      <c r="H26" s="12"/>
    </row>
    <row r="27" spans="1:8" ht="16.5">
      <c r="A27" s="22"/>
      <c r="B27" s="15" t="s">
        <v>59</v>
      </c>
      <c r="C27" s="46"/>
      <c r="D27" s="46">
        <f>[1]pasive!C27</f>
        <v>0</v>
      </c>
      <c r="G27" s="52"/>
      <c r="H27" s="12"/>
    </row>
    <row r="28" spans="1:8" ht="16.5">
      <c r="A28" s="22"/>
      <c r="B28" s="15" t="s">
        <v>60</v>
      </c>
      <c r="C28" s="46"/>
      <c r="D28" s="46">
        <f>[1]pasive!C28</f>
        <v>0</v>
      </c>
      <c r="G28" s="52"/>
      <c r="H28" s="12"/>
    </row>
    <row r="29" spans="1:8" ht="16.5">
      <c r="A29" s="4"/>
      <c r="B29" s="5" t="s">
        <v>61</v>
      </c>
      <c r="C29" s="45"/>
      <c r="D29" s="45">
        <f>[1]pasive!C29</f>
        <v>0</v>
      </c>
      <c r="G29" s="52"/>
      <c r="H29" s="12"/>
    </row>
    <row r="30" spans="1:8" ht="16.5">
      <c r="A30" s="4" t="s">
        <v>53</v>
      </c>
      <c r="B30" s="5" t="s">
        <v>54</v>
      </c>
      <c r="C30" s="48">
        <f>C33+C37+C39+C40</f>
        <v>9515607</v>
      </c>
      <c r="D30" s="48">
        <f>[1]pasive!C30</f>
        <v>10433763</v>
      </c>
      <c r="G30" s="52"/>
      <c r="H30" s="12"/>
    </row>
    <row r="31" spans="1:8" ht="16.5">
      <c r="A31" s="22"/>
      <c r="B31" s="15" t="s">
        <v>62</v>
      </c>
      <c r="C31" s="46"/>
      <c r="D31" s="46">
        <f>[1]pasive!C31</f>
        <v>0</v>
      </c>
      <c r="G31" s="52"/>
      <c r="H31" s="12"/>
    </row>
    <row r="32" spans="1:8" ht="16.5">
      <c r="A32" s="22"/>
      <c r="B32" s="15" t="s">
        <v>63</v>
      </c>
      <c r="C32" s="46"/>
      <c r="D32" s="46">
        <f>[1]pasive!C32</f>
        <v>0</v>
      </c>
      <c r="G32" s="52"/>
      <c r="H32" s="12"/>
    </row>
    <row r="33" spans="1:9" ht="16.5">
      <c r="A33" s="22"/>
      <c r="B33" s="15" t="s">
        <v>64</v>
      </c>
      <c r="C33" s="30">
        <f>$D$33</f>
        <v>29000000</v>
      </c>
      <c r="D33" s="30">
        <f>[1]pasive!C33</f>
        <v>29000000</v>
      </c>
      <c r="G33" s="52"/>
      <c r="H33" s="12"/>
    </row>
    <row r="34" spans="1:9" ht="16.5">
      <c r="A34" s="22"/>
      <c r="B34" s="15" t="s">
        <v>65</v>
      </c>
      <c r="C34" s="46"/>
      <c r="D34" s="46">
        <f>[1]pasive!C34</f>
        <v>0</v>
      </c>
      <c r="G34" s="52"/>
      <c r="H34" s="12"/>
      <c r="I34" s="35"/>
    </row>
    <row r="35" spans="1:9" ht="16.5">
      <c r="A35" s="22"/>
      <c r="B35" s="15" t="s">
        <v>66</v>
      </c>
      <c r="C35" s="46"/>
      <c r="D35" s="46">
        <f>[1]pasive!C35</f>
        <v>0</v>
      </c>
      <c r="G35" s="52"/>
      <c r="H35" s="12"/>
    </row>
    <row r="36" spans="1:9" ht="16.5">
      <c r="A36" s="22"/>
      <c r="B36" s="15" t="s">
        <v>67</v>
      </c>
      <c r="C36" s="46"/>
      <c r="D36" s="46">
        <f>[1]pasive!C36</f>
        <v>0</v>
      </c>
      <c r="G36" s="52"/>
      <c r="H36" s="12"/>
    </row>
    <row r="37" spans="1:9" ht="16.5">
      <c r="A37" s="22"/>
      <c r="B37" s="15" t="s">
        <v>68</v>
      </c>
      <c r="C37" s="30">
        <f>$D$37</f>
        <v>254204</v>
      </c>
      <c r="D37" s="30">
        <f>[1]pasive!C37</f>
        <v>254204</v>
      </c>
      <c r="G37" s="52"/>
      <c r="H37" s="12"/>
    </row>
    <row r="38" spans="1:9" ht="16.5">
      <c r="A38" s="22"/>
      <c r="B38" s="15" t="s">
        <v>69</v>
      </c>
      <c r="C38" s="46"/>
      <c r="D38" s="46">
        <f>[1]pasive!C38</f>
        <v>0</v>
      </c>
      <c r="G38" s="52"/>
      <c r="H38" s="54"/>
    </row>
    <row r="39" spans="1:9" ht="16.5">
      <c r="A39" s="22"/>
      <c r="B39" s="15" t="s">
        <v>114</v>
      </c>
      <c r="C39" s="42">
        <f>D39+D40</f>
        <v>-18820441</v>
      </c>
      <c r="D39" s="42">
        <f>[1]pasive!C39</f>
        <v>-17798941</v>
      </c>
      <c r="G39" s="52"/>
      <c r="H39" s="12"/>
    </row>
    <row r="40" spans="1:9" ht="16.5">
      <c r="A40" s="22"/>
      <c r="B40" s="15" t="s">
        <v>70</v>
      </c>
      <c r="C40" s="42">
        <v>-918156</v>
      </c>
      <c r="D40" s="42">
        <f>[1]pasive!C40</f>
        <v>-1021500</v>
      </c>
      <c r="G40" s="52"/>
      <c r="H40" s="12"/>
      <c r="I40" s="35"/>
    </row>
    <row r="41" spans="1:9" ht="16.5">
      <c r="A41" s="66" t="s">
        <v>103</v>
      </c>
      <c r="B41" s="66"/>
      <c r="C41" s="48">
        <f>C30+C20+C9</f>
        <v>33716902</v>
      </c>
      <c r="D41" s="48">
        <f>[1]pasive!C41</f>
        <v>42734390</v>
      </c>
      <c r="G41" s="52"/>
      <c r="H41" s="12"/>
    </row>
    <row r="42" spans="1:9">
      <c r="G42" s="52"/>
      <c r="H42" s="12"/>
    </row>
    <row r="43" spans="1:9">
      <c r="G43" s="12"/>
      <c r="H43" s="49"/>
    </row>
    <row r="44" spans="1:9">
      <c r="G44" s="12"/>
      <c r="H44" s="12"/>
    </row>
    <row r="45" spans="1:9" ht="16.5">
      <c r="C45" s="55"/>
      <c r="G45" s="12"/>
      <c r="H45" s="12"/>
    </row>
    <row r="46" spans="1:9">
      <c r="G46" s="49"/>
      <c r="H46" s="12"/>
    </row>
    <row r="47" spans="1:9">
      <c r="F47" s="52"/>
      <c r="G47" s="12"/>
      <c r="H47" s="12"/>
    </row>
    <row r="48" spans="1:9">
      <c r="G48" s="12"/>
      <c r="H48" s="12"/>
      <c r="I48" s="35"/>
    </row>
    <row r="49" spans="7:8">
      <c r="G49" s="35"/>
    </row>
    <row r="50" spans="7:8">
      <c r="H50" s="35"/>
    </row>
  </sheetData>
  <mergeCells count="2">
    <mergeCell ref="A1:D1"/>
    <mergeCell ref="A41:B41"/>
  </mergeCells>
  <phoneticPr fontId="0" type="noConversion"/>
  <printOptions horizontalCentered="1" verticalCentered="1"/>
  <pageMargins left="0" right="0" top="0.35433070866141703" bottom="0" header="0.35433070866141703" footer="0"/>
  <pageSetup paperSize="9" orientation="portrait" r:id="rId1"/>
  <headerFooter alignWithMargins="0">
    <oddHeader>&amp;C
&amp;"Arial Black,Regular"TPLANI SHPK</oddHeader>
    <oddFooter>&amp;CPasqyrat Financiare dhe shenimet shpjeguese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7" zoomScale="75" workbookViewId="0">
      <selection activeCell="K23" sqref="K23"/>
    </sheetView>
  </sheetViews>
  <sheetFormatPr defaultRowHeight="15.75"/>
  <cols>
    <col min="1" max="1" width="4.140625" style="1" customWidth="1"/>
    <col min="2" max="2" width="36.85546875" style="2" customWidth="1"/>
    <col min="3" max="3" width="13.140625" style="2" customWidth="1"/>
    <col min="4" max="4" width="9.7109375" style="2" customWidth="1"/>
    <col min="5" max="5" width="9.140625" style="2"/>
    <col min="6" max="6" width="13" style="2" customWidth="1"/>
    <col min="7" max="7" width="15" style="2" customWidth="1"/>
    <col min="8" max="8" width="14.28515625" style="2" customWidth="1"/>
    <col min="9" max="9" width="24" style="2" customWidth="1"/>
    <col min="10" max="16384" width="9.140625" style="2"/>
  </cols>
  <sheetData>
    <row r="1" spans="1:9" ht="18.75">
      <c r="A1" s="65"/>
      <c r="B1" s="65"/>
      <c r="C1" s="65"/>
      <c r="D1" s="65"/>
      <c r="E1" s="65"/>
      <c r="F1" s="65"/>
      <c r="G1" s="65"/>
      <c r="H1" s="65"/>
      <c r="I1" s="65"/>
    </row>
    <row r="3" spans="1:9" ht="19.5" customHeight="1"/>
    <row r="4" spans="1:9" ht="63.75" customHeight="1"/>
    <row r="5" spans="1:9" ht="23.25" customHeight="1"/>
    <row r="6" spans="1:9" ht="18.75">
      <c r="A6" s="65" t="s">
        <v>121</v>
      </c>
      <c r="B6" s="65"/>
      <c r="C6" s="65"/>
      <c r="D6" s="65"/>
      <c r="E6" s="65"/>
      <c r="F6" s="65"/>
      <c r="G6" s="65"/>
      <c r="H6" s="65"/>
      <c r="I6" s="65"/>
    </row>
    <row r="7" spans="1:9" ht="39.75" customHeight="1"/>
    <row r="9" spans="1:9" ht="15.75" customHeight="1"/>
    <row r="12" spans="1:9" ht="16.5">
      <c r="A12" s="67" t="s">
        <v>2</v>
      </c>
      <c r="B12" s="67" t="s">
        <v>71</v>
      </c>
      <c r="C12" s="69" t="s">
        <v>78</v>
      </c>
      <c r="D12" s="70"/>
      <c r="E12" s="70"/>
      <c r="F12" s="70"/>
      <c r="G12" s="70"/>
      <c r="H12" s="70"/>
      <c r="I12" s="71"/>
    </row>
    <row r="13" spans="1:9" ht="60">
      <c r="A13" s="68"/>
      <c r="B13" s="68"/>
      <c r="C13" s="27" t="s">
        <v>76</v>
      </c>
      <c r="D13" s="27" t="s">
        <v>72</v>
      </c>
      <c r="E13" s="27" t="s">
        <v>73</v>
      </c>
      <c r="F13" s="27" t="s">
        <v>77</v>
      </c>
      <c r="G13" s="27" t="s">
        <v>74</v>
      </c>
      <c r="H13" s="27" t="s">
        <v>79</v>
      </c>
      <c r="I13" s="28" t="s">
        <v>75</v>
      </c>
    </row>
    <row r="14" spans="1:9" ht="16.5">
      <c r="A14" s="4" t="s">
        <v>3</v>
      </c>
      <c r="B14" s="5" t="s">
        <v>128</v>
      </c>
      <c r="C14" s="25">
        <v>29000000</v>
      </c>
      <c r="D14" s="5"/>
      <c r="E14" s="5"/>
      <c r="F14" s="18">
        <v>254204</v>
      </c>
      <c r="G14" s="5"/>
      <c r="H14" s="30">
        <v>-18820441</v>
      </c>
      <c r="I14" s="26">
        <f>C14+F14+H14</f>
        <v>10433763</v>
      </c>
    </row>
    <row r="15" spans="1:9" ht="33">
      <c r="A15" s="22">
        <v>1</v>
      </c>
      <c r="B15" s="16" t="s">
        <v>80</v>
      </c>
      <c r="C15" s="3"/>
      <c r="D15" s="3"/>
      <c r="E15" s="3"/>
      <c r="F15" s="3"/>
      <c r="G15" s="3"/>
      <c r="H15" s="40"/>
      <c r="I15" s="26"/>
    </row>
    <row r="16" spans="1:9" ht="16.5">
      <c r="A16" s="22">
        <v>2</v>
      </c>
      <c r="B16" s="16" t="s">
        <v>118</v>
      </c>
      <c r="C16" s="3"/>
      <c r="D16" s="3"/>
      <c r="E16" s="3"/>
      <c r="F16" s="3"/>
      <c r="G16" s="3"/>
      <c r="H16" s="40"/>
      <c r="I16" s="26"/>
    </row>
    <row r="17" spans="1:9" ht="16.5">
      <c r="A17" s="22">
        <v>3</v>
      </c>
      <c r="B17" s="15" t="s">
        <v>81</v>
      </c>
      <c r="C17" s="3"/>
      <c r="D17" s="3"/>
      <c r="E17" s="3"/>
      <c r="F17" s="3"/>
      <c r="G17" s="3"/>
      <c r="H17" s="30">
        <v>-918156</v>
      </c>
      <c r="I17" s="30">
        <f>H17</f>
        <v>-918156</v>
      </c>
    </row>
    <row r="18" spans="1:9" ht="16.5">
      <c r="A18" s="22">
        <v>4</v>
      </c>
      <c r="B18" s="15" t="s">
        <v>82</v>
      </c>
      <c r="C18" s="3"/>
      <c r="D18" s="3"/>
      <c r="E18" s="3"/>
      <c r="F18" s="3"/>
      <c r="G18" s="3"/>
      <c r="H18" s="40"/>
      <c r="I18" s="26"/>
    </row>
    <row r="19" spans="1:9" ht="33">
      <c r="A19" s="22">
        <v>5</v>
      </c>
      <c r="B19" s="16" t="s">
        <v>83</v>
      </c>
      <c r="C19" s="3"/>
      <c r="D19" s="3"/>
      <c r="E19" s="3"/>
      <c r="F19" s="3"/>
      <c r="G19" s="3"/>
      <c r="H19" s="40"/>
      <c r="I19" s="26"/>
    </row>
    <row r="20" spans="1:9" ht="16.5">
      <c r="A20" s="22">
        <v>6</v>
      </c>
      <c r="B20" s="15" t="s">
        <v>111</v>
      </c>
      <c r="C20" s="3"/>
      <c r="D20" s="3"/>
      <c r="E20" s="3"/>
      <c r="F20" s="3"/>
      <c r="G20" s="3"/>
      <c r="H20" s="40"/>
      <c r="I20" s="26"/>
    </row>
    <row r="21" spans="1:9" ht="16.5">
      <c r="A21" s="4" t="s">
        <v>4</v>
      </c>
      <c r="B21" s="5" t="s">
        <v>127</v>
      </c>
      <c r="C21" s="25">
        <v>29000000</v>
      </c>
      <c r="D21" s="18"/>
      <c r="E21" s="18"/>
      <c r="F21" s="18">
        <v>254204</v>
      </c>
      <c r="G21" s="18"/>
      <c r="H21" s="18">
        <f>H14+H17</f>
        <v>-19738597</v>
      </c>
      <c r="I21" s="26">
        <f>C21+F21+H21</f>
        <v>9515607</v>
      </c>
    </row>
  </sheetData>
  <mergeCells count="5">
    <mergeCell ref="A1:I1"/>
    <mergeCell ref="A6:I6"/>
    <mergeCell ref="A12:A13"/>
    <mergeCell ref="B12:B13"/>
    <mergeCell ref="C12:I12"/>
  </mergeCells>
  <phoneticPr fontId="4" type="noConversion"/>
  <printOptions horizontalCentered="1" verticalCentered="1"/>
  <pageMargins left="0.118110236220472" right="0" top="0.118110236220472" bottom="0" header="0.118110236220472" footer="0"/>
  <pageSetup paperSize="9" scale="95" orientation="landscape" r:id="rId1"/>
  <headerFooter alignWithMargins="0">
    <oddHeader>&amp;CTPLANI SHPK</oddHeader>
    <oddFooter>&amp;C
Pasqyrat finaciare dhe shenimet shpjeguese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kopert</vt:lpstr>
      <vt:lpstr>aktive</vt:lpstr>
      <vt:lpstr>pasive</vt:lpstr>
      <vt:lpstr>ndrysh.kap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sh02_04</cp:lastModifiedBy>
  <cp:lastPrinted>2019-03-16T15:38:42Z</cp:lastPrinted>
  <dcterms:created xsi:type="dcterms:W3CDTF">1996-10-14T23:33:28Z</dcterms:created>
  <dcterms:modified xsi:type="dcterms:W3CDTF">2019-07-23T15:17:33Z</dcterms:modified>
</cp:coreProperties>
</file>